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ADBD8"/>
          <bgColor rgb="00FADBD8"/>
        </patternFill>
      </fill>
    </dxf>
    <dxf>
      <fill>
        <patternFill patternType="solid">
          <fgColor rgb="00FCF3CF"/>
          <bgColor rgb="00FCF3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M55"/>
  <sheetViews>
    <sheetView workbookViewId="0">
      <pane ySplit="4" topLeftCell="A5" activePane="bottomLeft" state="frozen"/>
      <selection pane="bottomLeft" activeCell="A1" sqref="A1"/>
    </sheetView>
  </sheetViews>
  <sheetFormatPr baseColWidth="8" defaultRowHeight="15"/>
  <cols>
    <col width="10" customWidth="1" min="1" max="1"/>
    <col width="20" customWidth="1" min="2" max="2"/>
    <col width="12" customWidth="1" min="3" max="3"/>
    <col width="14" customWidth="1" min="4" max="4"/>
    <col width="12" customWidth="1" min="5" max="5"/>
    <col width="12" customWidth="1" min="6" max="6"/>
    <col width="12" customWidth="1" min="7" max="7"/>
    <col width="14" customWidth="1" min="8" max="8"/>
    <col width="12" customWidth="1" min="9" max="9"/>
    <col width="16" customWidth="1" min="10" max="10"/>
    <col width="12" customWidth="1" min="11" max="11"/>
    <col width="14" customWidth="1" min="12" max="12"/>
    <col width="16" customWidth="1" min="13" max="13"/>
  </cols>
  <sheetData>
    <row r="1" ht="36" customHeight="1">
      <c r="A1" s="1" t="inlineStr">
        <is>
          <t>Patch Management &amp; Update Tracker</t>
        </is>
      </c>
    </row>
    <row r="2" ht="20" customHeight="1">
      <c r="A2" s="2" t="inlineStr">
        <is>
          <t>Track patches across systems with severity, testing &amp; deployment status</t>
        </is>
      </c>
    </row>
    <row r="3" ht="6" customHeight="1"/>
    <row r="4" ht="30" customHeight="1">
      <c r="A4" s="3" t="inlineStr">
        <is>
          <t>Asset ID</t>
        </is>
      </c>
      <c r="B4" s="3" t="inlineStr">
        <is>
          <t>Asset Name</t>
        </is>
      </c>
      <c r="C4" s="3" t="inlineStr">
        <is>
          <t>Type</t>
        </is>
      </c>
      <c r="D4" s="3" t="inlineStr">
        <is>
          <t>Department</t>
        </is>
      </c>
      <c r="E4" s="3" t="inlineStr">
        <is>
          <t>Purchase Date</t>
        </is>
      </c>
      <c r="F4" s="3" t="inlineStr">
        <is>
          <t>Cost($)</t>
        </is>
      </c>
      <c r="G4" s="3" t="inlineStr">
        <is>
          <t>Depreciation(%)</t>
        </is>
      </c>
      <c r="H4" s="3" t="inlineStr">
        <is>
          <t>Current Value($)</t>
        </is>
      </c>
      <c r="I4" s="3" t="inlineStr">
        <is>
          <t>Warranty Exp</t>
        </is>
      </c>
      <c r="J4" s="3" t="inlineStr">
        <is>
          <t>Assigned To</t>
        </is>
      </c>
      <c r="K4" s="3" t="inlineStr">
        <is>
          <t>Status</t>
        </is>
      </c>
      <c r="L4" s="3" t="inlineStr">
        <is>
          <t>Location</t>
        </is>
      </c>
      <c r="M4" s="3" t="inlineStr">
        <is>
          <t>Notes</t>
        </is>
      </c>
    </row>
    <row r="5">
      <c r="A5" s="4" t="inlineStr">
        <is>
          <t>AST-001</t>
        </is>
      </c>
      <c r="B5" s="4" t="inlineStr">
        <is>
          <t>MacBook Pro 16"</t>
        </is>
      </c>
      <c r="C5" s="4" t="inlineStr">
        <is>
          <t>Hardware</t>
        </is>
      </c>
      <c r="D5" s="4" t="inlineStr">
        <is>
          <t>Engineering</t>
        </is>
      </c>
      <c r="E5" s="4" t="inlineStr">
        <is>
          <t>2024-06-15</t>
        </is>
      </c>
      <c r="F5" s="4" t="n">
        <v>2499</v>
      </c>
      <c r="G5" s="4" t="n">
        <v>25</v>
      </c>
      <c r="H5" s="4">
        <f>IF(G5="","",F5*(1-G5/100))</f>
        <v/>
      </c>
      <c r="I5" s="4" t="inlineStr"/>
      <c r="J5" s="4" t="inlineStr">
        <is>
          <t>2027-06-15</t>
        </is>
      </c>
      <c r="K5" s="4" t="inlineStr">
        <is>
          <t>Alice Chen</t>
        </is>
      </c>
      <c r="L5" s="4" t="inlineStr">
        <is>
          <t>Active</t>
        </is>
      </c>
      <c r="M5" s="4" t="inlineStr">
        <is>
          <t>HQ-3F-12</t>
        </is>
      </c>
    </row>
    <row r="6">
      <c r="A6" s="5" t="inlineStr">
        <is>
          <t>AST-002</t>
        </is>
      </c>
      <c r="B6" s="5" t="inlineStr">
        <is>
          <t>Dell UltraSharp 27"</t>
        </is>
      </c>
      <c r="C6" s="5" t="inlineStr">
        <is>
          <t>Hardware</t>
        </is>
      </c>
      <c r="D6" s="5" t="inlineStr">
        <is>
          <t>Design</t>
        </is>
      </c>
      <c r="E6" s="5" t="inlineStr">
        <is>
          <t>2024-08-20</t>
        </is>
      </c>
      <c r="F6" s="5" t="n">
        <v>699</v>
      </c>
      <c r="G6" s="5" t="n">
        <v>20</v>
      </c>
      <c r="H6" s="5">
        <f>IF(G6="","",F6*(1-G6/100))</f>
        <v/>
      </c>
      <c r="I6" s="5" t="inlineStr"/>
      <c r="J6" s="5" t="inlineStr">
        <is>
          <t>2027-08-20</t>
        </is>
      </c>
      <c r="K6" s="5" t="inlineStr">
        <is>
          <t>Bob Wang</t>
        </is>
      </c>
      <c r="L6" s="5" t="inlineStr">
        <is>
          <t>Active</t>
        </is>
      </c>
      <c r="M6" s="5" t="inlineStr">
        <is>
          <t>HQ-3F-12</t>
        </is>
      </c>
    </row>
    <row r="7">
      <c r="A7" s="4" t="inlineStr">
        <is>
          <t>AST-003</t>
        </is>
      </c>
      <c r="B7" s="4" t="inlineStr">
        <is>
          <t>AWS Production Account</t>
        </is>
      </c>
      <c r="C7" s="4" t="inlineStr">
        <is>
          <t>Cloud</t>
        </is>
      </c>
      <c r="D7" s="4" t="inlineStr">
        <is>
          <t>DevOps</t>
        </is>
      </c>
      <c r="E7" s="4" t="inlineStr">
        <is>
          <t>2024-01-01</t>
        </is>
      </c>
      <c r="F7" s="4" t="n">
        <v>0</v>
      </c>
      <c r="G7" s="4" t="n">
        <v>0</v>
      </c>
      <c r="H7" s="4">
        <f>IF(G7="","",F7*(1-G7/100))</f>
        <v/>
      </c>
      <c r="I7" s="4" t="inlineStr"/>
      <c r="J7" s="4" t="inlineStr"/>
      <c r="K7" s="4" t="inlineStr">
        <is>
          <t>Infra Team</t>
        </is>
      </c>
      <c r="L7" s="4" t="inlineStr">
        <is>
          <t>Active</t>
        </is>
      </c>
      <c r="M7" s="4" t="inlineStr">
        <is>
          <t>us-east-1</t>
        </is>
      </c>
    </row>
    <row r="8">
      <c r="A8" s="5" t="inlineStr">
        <is>
          <t>AST-004</t>
        </is>
      </c>
      <c r="B8" s="5" t="inlineStr">
        <is>
          <t>GitHub Enterprise</t>
        </is>
      </c>
      <c r="C8" s="5" t="inlineStr">
        <is>
          <t>Software</t>
        </is>
      </c>
      <c r="D8" s="5" t="inlineStr">
        <is>
          <t>Engineering</t>
        </is>
      </c>
      <c r="E8" s="5" t="inlineStr">
        <is>
          <t>2024-01-15</t>
        </is>
      </c>
      <c r="F8" s="5" t="n">
        <v>0</v>
      </c>
      <c r="G8" s="5" t="n">
        <v>0</v>
      </c>
      <c r="H8" s="5">
        <f>IF(G8="","",F8*(1-G8/100))</f>
        <v/>
      </c>
      <c r="I8" s="5" t="inlineStr"/>
      <c r="J8" s="5" t="inlineStr">
        <is>
          <t>2025-01-15</t>
        </is>
      </c>
      <c r="K8" s="5" t="inlineStr">
        <is>
          <t>All Engineers</t>
        </is>
      </c>
      <c r="L8" s="5" t="inlineStr">
        <is>
          <t>Active</t>
        </is>
      </c>
      <c r="M8" s="5" t="inlineStr"/>
    </row>
    <row r="9">
      <c r="A9" s="4" t="inlineStr">
        <is>
          <t>AST-005</t>
        </is>
      </c>
      <c r="B9" s="4" t="inlineStr">
        <is>
          <t>Cisco Switch 9200</t>
        </is>
      </c>
      <c r="C9" s="4" t="inlineStr">
        <is>
          <t>Network</t>
        </is>
      </c>
      <c r="D9" s="4" t="inlineStr">
        <is>
          <t>IT</t>
        </is>
      </c>
      <c r="E9" s="4" t="inlineStr">
        <is>
          <t>2024-03-01</t>
        </is>
      </c>
      <c r="F9" s="4" t="n">
        <v>3200</v>
      </c>
      <c r="G9" s="4" t="n">
        <v>15</v>
      </c>
      <c r="H9" s="4">
        <f>IF(G9="","",F9*(1-G9/100))</f>
        <v/>
      </c>
      <c r="I9" s="4" t="inlineStr"/>
      <c r="J9" s="4" t="inlineStr">
        <is>
          <t>2027-03-01</t>
        </is>
      </c>
      <c r="K9" s="4" t="inlineStr">
        <is>
          <t>Network Admin</t>
        </is>
      </c>
      <c r="L9" s="4" t="inlineStr">
        <is>
          <t>Active</t>
        </is>
      </c>
      <c r="M9" s="4" t="inlineStr">
        <is>
          <t>Server Room</t>
        </is>
      </c>
    </row>
    <row r="10">
      <c r="A10" s="5" t="inlineStr">
        <is>
          <t>AST-006</t>
        </is>
      </c>
      <c r="B10" s="5" t="inlineStr">
        <is>
          <t>Jira Cloud</t>
        </is>
      </c>
      <c r="C10" s="5" t="inlineStr">
        <is>
          <t>Software</t>
        </is>
      </c>
      <c r="D10" s="5" t="inlineStr">
        <is>
          <t>Product</t>
        </is>
      </c>
      <c r="E10" s="5" t="inlineStr">
        <is>
          <t>2024-01-01</t>
        </is>
      </c>
      <c r="F10" s="5" t="n">
        <v>0</v>
      </c>
      <c r="G10" s="5" t="n">
        <v>0</v>
      </c>
      <c r="H10" s="5">
        <f>IF(G10="","",F10*(1-G10/100))</f>
        <v/>
      </c>
      <c r="I10" s="5" t="inlineStr"/>
      <c r="J10" s="5" t="inlineStr">
        <is>
          <t>2025-01-01</t>
        </is>
      </c>
      <c r="K10" s="5" t="inlineStr">
        <is>
          <t>All Teams</t>
        </is>
      </c>
      <c r="L10" s="5" t="inlineStr">
        <is>
          <t>Active</t>
        </is>
      </c>
      <c r="M10" s="5" t="inlineStr"/>
    </row>
    <row r="11">
      <c r="A11" s="4" t="inlineStr">
        <is>
          <t>AST-007</t>
        </is>
      </c>
      <c r="B11" s="4" t="inlineStr">
        <is>
          <t>iPhone 15 Pro</t>
        </is>
      </c>
      <c r="C11" s="4" t="inlineStr">
        <is>
          <t>Hardware</t>
        </is>
      </c>
      <c r="D11" s="4" t="inlineStr">
        <is>
          <t>Sales</t>
        </is>
      </c>
      <c r="E11" s="4" t="inlineStr">
        <is>
          <t>2024-10-01</t>
        </is>
      </c>
      <c r="F11" s="4" t="n">
        <v>999</v>
      </c>
      <c r="G11" s="4" t="n">
        <v>30</v>
      </c>
      <c r="H11" s="4">
        <f>IF(G11="","",F11*(1-G11/100))</f>
        <v/>
      </c>
      <c r="I11" s="4" t="inlineStr"/>
      <c r="J11" s="4" t="inlineStr">
        <is>
          <t>2026-10-01</t>
        </is>
      </c>
      <c r="K11" s="4" t="inlineStr">
        <is>
          <t>Sales Team</t>
        </is>
      </c>
      <c r="L11" s="4" t="inlineStr">
        <is>
          <t>Active</t>
        </is>
      </c>
      <c r="M11" s="4" t="inlineStr">
        <is>
          <t>Field</t>
        </is>
      </c>
    </row>
    <row r="12"/>
    <row r="13" ht="26" customHeight="1">
      <c r="A13" s="6" t="inlineStr">
        <is>
          <t>📊 ASSET SUMMARY</t>
        </is>
      </c>
    </row>
    <row r="14">
      <c r="A14" s="7" t="inlineStr">
        <is>
          <t>Total Assets</t>
        </is>
      </c>
      <c r="B14" s="4">
        <f>COUNTA(A5:A11)</f>
        <v/>
      </c>
      <c r="C14" s="4" t="inlineStr"/>
      <c r="D14" s="4" t="inlineStr"/>
      <c r="E14" s="4" t="inlineStr">
        <is>
          <t>Total Value</t>
        </is>
      </c>
      <c r="F14" s="4">
        <f>SUM(H5:H11)</f>
        <v/>
      </c>
      <c r="G14" s="4" t="inlineStr"/>
      <c r="H14" s="4" t="inlineStr"/>
      <c r="I14" s="4" t="inlineStr">
        <is>
          <t>Active</t>
        </is>
      </c>
      <c r="J14" s="4">
        <f>COUNTIF(K5:K11,"Active")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M13"/>
    <mergeCell ref="A2:M2"/>
    <mergeCell ref="A1:M1"/>
  </mergeCells>
  <conditionalFormatting sqref="H5:H55">
    <cfRule type="dataBar" priority="1">
      <dataBar showValue="1">
        <cfvo type="min"/>
        <cfvo type="max"/>
        <color rgb="002E75B6"/>
      </dataBar>
    </cfRule>
  </conditionalFormatting>
  <conditionalFormatting sqref="K5:K55">
    <cfRule type="cellIs" priority="2" operator="equal" dxfId="0">
      <formula>"Active"</formula>
    </cfRule>
    <cfRule type="cellIs" priority="3" operator="equal" dxfId="1">
      <formula>"Retired"</formula>
    </cfRule>
    <cfRule type="cellIs" priority="4" operator="equal" dxfId="2">
      <formula>"Maintenance"</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"Hardware,Software,Network,Peripheral,Cloud,License"</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"Active,Retired,Maintenance,Lost"</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Patch Management &amp; Update Tracker</t>
        </is>
      </c>
    </row>
    <row r="3" ht="24" customHeight="1">
      <c r="A3" s="9" t="inlineStr">
        <is>
          <t>Overview</t>
        </is>
      </c>
    </row>
    <row r="4" ht="48" customHeight="1">
      <c r="A4" s="10" t="inlineStr">
        <is>
          <t>Enterprise-grade patch management &amp; update tracker for professional IT asset and infrastructure management.</t>
        </is>
      </c>
    </row>
    <row r="6" ht="26" customHeight="1">
      <c r="A6" s="11" t="inlineStr">
        <is>
          <t>Inventory</t>
        </is>
      </c>
    </row>
    <row r="7" ht="22" customHeight="1">
      <c r="A7" s="10" t="inlineStr">
        <is>
          <t>• Catalog all IT assets with unique IDs and details</t>
        </is>
      </c>
    </row>
    <row r="8" ht="22" customHeight="1">
      <c r="A8" s="10" t="inlineStr">
        <is>
          <t>• Categorize by type, department, and location</t>
        </is>
      </c>
    </row>
    <row r="9" ht="22" customHeight="1">
      <c r="A9" s="10" t="inlineStr">
        <is>
          <t>• Track purchase dates, costs, and warranty periods</t>
        </is>
      </c>
    </row>
    <row r="11" ht="26" customHeight="1">
      <c r="A11" s="11" t="inlineStr">
        <is>
          <t>Manage</t>
        </is>
      </c>
    </row>
    <row r="12" ht="22" customHeight="1">
      <c r="A12" s="10" t="inlineStr">
        <is>
          <t>• Monitor asset status and current values</t>
        </is>
      </c>
    </row>
    <row r="13" ht="22" customHeight="1">
      <c r="A13" s="10" t="inlineStr">
        <is>
          <t>• Plan refresh cycles based on depreciation</t>
        </is>
      </c>
    </row>
    <row r="14" ht="22" customHeight="1">
      <c r="A14" s="10" t="inlineStr">
        <is>
          <t>• Audit software licenses for compliance</t>
        </is>
      </c>
    </row>
    <row r="16" ht="26" customHeight="1">
      <c r="A16" s="11" t="inlineStr">
        <is>
          <t>Pro Tips</t>
        </is>
      </c>
    </row>
    <row r="17" ht="24" customHeight="1">
      <c r="A17" s="10" t="inlineStr">
        <is>
          <t>💡 Conduct quarterly physical asset audits</t>
        </is>
      </c>
    </row>
    <row r="18" ht="24" customHeight="1">
      <c r="A18" s="10" t="inlineStr">
        <is>
          <t>💡 Keep software license keys in a secure separate document</t>
        </is>
      </c>
    </row>
    <row r="19" ht="24" customHeight="1">
      <c r="A19" s="10" t="inlineStr">
        <is>
          <t>💡 Set calendar reminders 3 months before warranty expiration</t>
        </is>
      </c>
    </row>
    <row r="21" ht="26" customHeight="1">
      <c r="A21" s="11" t="inlineStr">
        <is>
          <t>Key Formulas Used</t>
        </is>
      </c>
    </row>
    <row r="22" ht="19" customHeight="1">
      <c r="A22" s="12" t="inlineStr">
        <is>
          <t xml:space="preserve">  = Current Value = Cost × (1 − Depreciation%)</t>
        </is>
      </c>
    </row>
    <row r="23" ht="19" customHeight="1">
      <c r="A23" s="12" t="inlineStr">
        <is>
          <t xml:space="preserve">  = COUNTIF for status summary</t>
        </is>
      </c>
    </row>
    <row r="24" ht="19" customHeight="1">
      <c r="A24" s="12" t="inlineStr">
        <is>
          <t xml:space="preserve">  = SUM for total asset value</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Patch Management &amp; Update Tracker</t>
        </is>
      </c>
    </row>
    <row r="3" ht="22" customHeight="1">
      <c r="A3" s="13" t="inlineStr">
        <is>
          <t>Template Name:</t>
        </is>
      </c>
      <c r="B3" s="14" t="inlineStr">
        <is>
          <t>Patch Management &amp; Update Tracker</t>
        </is>
      </c>
    </row>
    <row r="4" ht="22" customHeight="1">
      <c r="A4" s="13" t="inlineStr">
        <is>
          <t>Category:</t>
        </is>
      </c>
      <c r="B4" s="14" t="inlineStr">
        <is>
          <t>IT &amp; Technology</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patch management &amp; update tracker,IT,technology,asset management,infrastructure,excel template,IT management,xsheetkit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