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8" customWidth="1" min="1" max="1"/>
    <col width="18" customWidth="1" min="2" max="2"/>
    <col width="11" customWidth="1" min="3" max="3"/>
    <col width="8" customWidth="1" min="4" max="4"/>
    <col width="12" customWidth="1" min="5" max="5"/>
    <col width="12" customWidth="1" min="6" max="6"/>
    <col width="12" customWidth="1" min="7" max="7"/>
    <col width="12" customWidth="1" min="8" max="8"/>
    <col width="12" customWidth="1" min="9" max="9"/>
    <col width="10" customWidth="1" min="10" max="10"/>
    <col width="10" customWidth="1" min="11" max="11"/>
    <col width="14" customWidth="1" min="12" max="12"/>
    <col width="14" customWidth="1" min="13" max="13"/>
    <col width="16" customWidth="1" min="14" max="14"/>
  </cols>
  <sheetData>
    <row r="1" ht="36" customHeight="1">
      <c r="A1" s="1" t="inlineStr">
        <is>
          <t>Stock Portfolio Tracker</t>
        </is>
      </c>
    </row>
    <row r="2" ht="20" customHeight="1">
      <c r="A2" s="2" t="inlineStr">
        <is>
          <t>Advanced investment portfolio with real-time gain/loss, return %, sector allocation &amp; diversification analysis</t>
        </is>
      </c>
    </row>
    <row r="3" ht="6" customHeight="1"/>
    <row r="4" ht="30" customHeight="1">
      <c r="A4" s="3" t="inlineStr">
        <is>
          <t>Ticker</t>
        </is>
      </c>
      <c r="B4" s="3" t="inlineStr">
        <is>
          <t>Company</t>
        </is>
      </c>
      <c r="C4" s="3" t="inlineStr">
        <is>
          <t>Buy Date</t>
        </is>
      </c>
      <c r="D4" s="3" t="inlineStr">
        <is>
          <t>Shares</t>
        </is>
      </c>
      <c r="E4" s="3" t="inlineStr">
        <is>
          <t>Buy Price($)</t>
        </is>
      </c>
      <c r="F4" s="3" t="inlineStr">
        <is>
          <t>Current($)</t>
        </is>
      </c>
      <c r="G4" s="3" t="inlineStr">
        <is>
          <t>Invested($)</t>
        </is>
      </c>
      <c r="H4" s="3" t="inlineStr">
        <is>
          <t>Value($)</t>
        </is>
      </c>
      <c r="I4" s="3" t="inlineStr">
        <is>
          <t>Gain/Loss($)</t>
        </is>
      </c>
      <c r="J4" s="3" t="inlineStr">
        <is>
          <t>Return(%)</t>
        </is>
      </c>
      <c r="K4" s="3" t="inlineStr">
        <is>
          <t>Alloc(%)</t>
        </is>
      </c>
      <c r="L4" s="3" t="inlineStr">
        <is>
          <t>Sector</t>
        </is>
      </c>
      <c r="M4" s="3" t="inlineStr">
        <is>
          <t>Strategy</t>
        </is>
      </c>
      <c r="N4" s="3" t="inlineStr">
        <is>
          <t>Notes</t>
        </is>
      </c>
    </row>
    <row r="5">
      <c r="A5" s="4" t="inlineStr">
        <is>
          <t>AAPL</t>
        </is>
      </c>
      <c r="B5" s="4" t="inlineStr">
        <is>
          <t>Apple Inc.</t>
        </is>
      </c>
      <c r="C5" s="4" t="inlineStr">
        <is>
          <t>2024-01-15</t>
        </is>
      </c>
      <c r="D5" s="4" t="n">
        <v>50</v>
      </c>
      <c r="E5" s="4" t="n">
        <v>185</v>
      </c>
      <c r="F5" s="4" t="n">
        <v>220.5</v>
      </c>
      <c r="G5" s="4">
        <f>D5*E5</f>
        <v/>
      </c>
      <c r="H5" s="4">
        <f>D5*F5</f>
        <v/>
      </c>
      <c r="I5" s="4">
        <f>H5-G5</f>
        <v/>
      </c>
      <c r="J5" s="4">
        <f>IF(G5&gt;0,(F5-E5)/E5*100,"")</f>
        <v/>
      </c>
      <c r="K5" s="4">
        <f>IF(SUM(H5:H19)=0,"",H5/SUM(H5:H19))</f>
        <v/>
      </c>
      <c r="L5" s="4" t="inlineStr">
        <is>
          <t>Technology</t>
        </is>
      </c>
      <c r="M5" s="4" t="inlineStr">
        <is>
          <t>Growth</t>
        </is>
      </c>
      <c r="N5" s="4" t="inlineStr">
        <is>
          <t>Long-term core holding</t>
        </is>
      </c>
    </row>
    <row r="6">
      <c r="A6" s="5" t="inlineStr">
        <is>
          <t>MSFT</t>
        </is>
      </c>
      <c r="B6" s="5" t="inlineStr">
        <is>
          <t>Microsoft Corp.</t>
        </is>
      </c>
      <c r="C6" s="5" t="inlineStr">
        <is>
          <t>2024-03-10</t>
        </is>
      </c>
      <c r="D6" s="5" t="n">
        <v>30</v>
      </c>
      <c r="E6" s="5" t="n">
        <v>415</v>
      </c>
      <c r="F6" s="5" t="n">
        <v>448.5</v>
      </c>
      <c r="G6" s="5">
        <f>D6*E6</f>
        <v/>
      </c>
      <c r="H6" s="5">
        <f>D6*F6</f>
        <v/>
      </c>
      <c r="I6" s="5">
        <f>H6-G6</f>
        <v/>
      </c>
      <c r="J6" s="5">
        <f>IF(G6&gt;0,(F6-E6)/E6*100,"")</f>
        <v/>
      </c>
      <c r="K6" s="5">
        <f>IF(SUM(H5:H20)=0,"",H6/SUM(H5:H20))</f>
        <v/>
      </c>
      <c r="L6" s="5" t="inlineStr">
        <is>
          <t>Technology</t>
        </is>
      </c>
      <c r="M6" s="5" t="inlineStr">
        <is>
          <t>Growth</t>
        </is>
      </c>
      <c r="N6" s="5" t="inlineStr">
        <is>
          <t>AI &amp; cloud growth play</t>
        </is>
      </c>
    </row>
    <row r="7">
      <c r="A7" s="4" t="inlineStr">
        <is>
          <t>VTI</t>
        </is>
      </c>
      <c r="B7" s="4" t="inlineStr">
        <is>
          <t>Vanguard Total Stock</t>
        </is>
      </c>
      <c r="C7" s="4" t="inlineStr">
        <is>
          <t>2024-06-01</t>
        </is>
      </c>
      <c r="D7" s="4" t="n">
        <v>20</v>
      </c>
      <c r="E7" s="4" t="n">
        <v>260</v>
      </c>
      <c r="F7" s="4" t="n">
        <v>278.5</v>
      </c>
      <c r="G7" s="4">
        <f>D7*E7</f>
        <v/>
      </c>
      <c r="H7" s="4">
        <f>D7*F7</f>
        <v/>
      </c>
      <c r="I7" s="4">
        <f>H7-G7</f>
        <v/>
      </c>
      <c r="J7" s="4">
        <f>IF(G7&gt;0,(F7-E7)/E7*100,"")</f>
        <v/>
      </c>
      <c r="K7" s="4">
        <f>IF(SUM(H5:H21)=0,"",H7/SUM(H5:H21))</f>
        <v/>
      </c>
      <c r="L7" s="4" t="inlineStr">
        <is>
          <t>ETF</t>
        </is>
      </c>
      <c r="M7" s="4" t="inlineStr">
        <is>
          <t>Core</t>
        </is>
      </c>
      <c r="N7" s="4" t="inlineStr">
        <is>
          <t>Broad market index</t>
        </is>
      </c>
    </row>
    <row r="8">
      <c r="A8" s="5" t="inlineStr">
        <is>
          <t>GOOGL</t>
        </is>
      </c>
      <c r="B8" s="5" t="inlineStr">
        <is>
          <t>Alphabet Inc.</t>
        </is>
      </c>
      <c r="C8" s="5" t="inlineStr">
        <is>
          <t>2024-04-20</t>
        </is>
      </c>
      <c r="D8" s="5" t="n">
        <v>15</v>
      </c>
      <c r="E8" s="5" t="n">
        <v>175</v>
      </c>
      <c r="F8" s="5" t="n">
        <v>195.5</v>
      </c>
      <c r="G8" s="5">
        <f>D8*E8</f>
        <v/>
      </c>
      <c r="H8" s="5">
        <f>D8*F8</f>
        <v/>
      </c>
      <c r="I8" s="5">
        <f>H8-G8</f>
        <v/>
      </c>
      <c r="J8" s="5">
        <f>IF(G8&gt;0,(F8-E8)/E8*100,"")</f>
        <v/>
      </c>
      <c r="K8" s="5">
        <f>IF(SUM(H5:H22)=0,"",H8/SUM(H5:H22))</f>
        <v/>
      </c>
      <c r="L8" s="5" t="inlineStr">
        <is>
          <t>Technology</t>
        </is>
      </c>
      <c r="M8" s="5" t="inlineStr">
        <is>
          <t>Growth</t>
        </is>
      </c>
      <c r="N8" s="5" t="inlineStr">
        <is>
          <t>Cloud, AI, advertising</t>
        </is>
      </c>
    </row>
    <row r="9">
      <c r="A9" s="4" t="inlineStr">
        <is>
          <t>AMZN</t>
        </is>
      </c>
      <c r="B9" s="4" t="inlineStr">
        <is>
          <t>Amazon.com</t>
        </is>
      </c>
      <c r="C9" s="4" t="inlineStr">
        <is>
          <t>2024-05-15</t>
        </is>
      </c>
      <c r="D9" s="4" t="n">
        <v>25</v>
      </c>
      <c r="E9" s="4" t="n">
        <v>180</v>
      </c>
      <c r="F9" s="4" t="n">
        <v>195.3</v>
      </c>
      <c r="G9" s="4">
        <f>D9*E9</f>
        <v/>
      </c>
      <c r="H9" s="4">
        <f>D9*F9</f>
        <v/>
      </c>
      <c r="I9" s="4">
        <f>H9-G9</f>
        <v/>
      </c>
      <c r="J9" s="4">
        <f>IF(G9&gt;0,(F9-E9)/E9*100,"")</f>
        <v/>
      </c>
      <c r="K9" s="4">
        <f>IF(SUM(H5:H23)=0,"",H9/SUM(H5:H23))</f>
        <v/>
      </c>
      <c r="L9" s="4" t="inlineStr">
        <is>
          <t>Consumer</t>
        </is>
      </c>
      <c r="M9" s="4" t="inlineStr">
        <is>
          <t>Growth</t>
        </is>
      </c>
      <c r="N9" s="4" t="inlineStr">
        <is>
          <t>E-commerce &amp; AWS</t>
        </is>
      </c>
    </row>
    <row r="10">
      <c r="A10" s="5" t="inlineStr">
        <is>
          <t>BRK.B</t>
        </is>
      </c>
      <c r="B10" s="5" t="inlineStr">
        <is>
          <t>Berkshire Hathaway</t>
        </is>
      </c>
      <c r="C10" s="5" t="inlineStr">
        <is>
          <t>2024-02-01</t>
        </is>
      </c>
      <c r="D10" s="5" t="n">
        <v>10</v>
      </c>
      <c r="E10" s="5" t="n">
        <v>420</v>
      </c>
      <c r="F10" s="5" t="n">
        <v>455.8</v>
      </c>
      <c r="G10" s="5">
        <f>D10*E10</f>
        <v/>
      </c>
      <c r="H10" s="5">
        <f>D10*F10</f>
        <v/>
      </c>
      <c r="I10" s="5">
        <f>H10-G10</f>
        <v/>
      </c>
      <c r="J10" s="5">
        <f>IF(G10&gt;0,(F10-E10)/E10*100,"")</f>
        <v/>
      </c>
      <c r="K10" s="5">
        <f>IF(SUM(H5:H24)=0,"",H10/SUM(H5:H24))</f>
        <v/>
      </c>
      <c r="L10" s="5" t="inlineStr">
        <is>
          <t>Financial</t>
        </is>
      </c>
      <c r="M10" s="5" t="inlineStr">
        <is>
          <t>Value</t>
        </is>
      </c>
      <c r="N10" s="5" t="inlineStr">
        <is>
          <t>Diversified holding co</t>
        </is>
      </c>
    </row>
    <row r="11">
      <c r="A11" s="4" t="inlineStr">
        <is>
          <t>JNJ</t>
        </is>
      </c>
      <c r="B11" s="4" t="inlineStr">
        <is>
          <t>Johnson &amp; Johnson</t>
        </is>
      </c>
      <c r="C11" s="4" t="inlineStr">
        <is>
          <t>2024-07-01</t>
        </is>
      </c>
      <c r="D11" s="4" t="n">
        <v>20</v>
      </c>
      <c r="E11" s="4" t="n">
        <v>155</v>
      </c>
      <c r="F11" s="4" t="n">
        <v>162.4</v>
      </c>
      <c r="G11" s="4">
        <f>D11*E11</f>
        <v/>
      </c>
      <c r="H11" s="4">
        <f>D11*F11</f>
        <v/>
      </c>
      <c r="I11" s="4">
        <f>H11-G11</f>
        <v/>
      </c>
      <c r="J11" s="4">
        <f>IF(G11&gt;0,(F11-E11)/E11*100,"")</f>
        <v/>
      </c>
      <c r="K11" s="4">
        <f>IF(SUM(H5:H25)=0,"",H11/SUM(H5:H25))</f>
        <v/>
      </c>
      <c r="L11" s="4" t="inlineStr">
        <is>
          <t>Healthcare</t>
        </is>
      </c>
      <c r="M11" s="4" t="inlineStr">
        <is>
          <t>Value</t>
        </is>
      </c>
      <c r="N11" s="4" t="inlineStr">
        <is>
          <t>Dividend aristocrat</t>
        </is>
      </c>
    </row>
    <row r="12">
      <c r="A12" s="5" t="inlineStr">
        <is>
          <t>NVDA</t>
        </is>
      </c>
      <c r="B12" s="5" t="inlineStr">
        <is>
          <t>NVIDIA Corp.</t>
        </is>
      </c>
      <c r="C12" s="5" t="inlineStr">
        <is>
          <t>2024-08-15</t>
        </is>
      </c>
      <c r="D12" s="5" t="n">
        <v>40</v>
      </c>
      <c r="E12" s="5" t="n">
        <v>120</v>
      </c>
      <c r="F12" s="5" t="n">
        <v>155.2</v>
      </c>
      <c r="G12" s="5">
        <f>D12*E12</f>
        <v/>
      </c>
      <c r="H12" s="5">
        <f>D12*F12</f>
        <v/>
      </c>
      <c r="I12" s="5">
        <f>H12-G12</f>
        <v/>
      </c>
      <c r="J12" s="5">
        <f>IF(G12&gt;0,(F12-E12)/E12*100,"")</f>
        <v/>
      </c>
      <c r="K12" s="5">
        <f>IF(SUM(H5:H26)=0,"",H12/SUM(H5:H26))</f>
        <v/>
      </c>
      <c r="L12" s="5" t="inlineStr">
        <is>
          <t>Technology</t>
        </is>
      </c>
      <c r="M12" s="5" t="inlineStr">
        <is>
          <t>Growth</t>
        </is>
      </c>
      <c r="N12" s="5" t="inlineStr">
        <is>
          <t>AI chip leader</t>
        </is>
      </c>
    </row>
    <row r="13">
      <c r="A13" s="4" t="inlineStr">
        <is>
          <t>TSLA</t>
        </is>
      </c>
      <c r="B13" s="4" t="inlineStr">
        <is>
          <t>Tesla Inc.</t>
        </is>
      </c>
      <c r="C13" s="4" t="inlineStr">
        <is>
          <t>2024-06-20</t>
        </is>
      </c>
      <c r="D13" s="4" t="n">
        <v>35</v>
      </c>
      <c r="E13" s="4" t="n">
        <v>245</v>
      </c>
      <c r="F13" s="4" t="n">
        <v>255.6</v>
      </c>
      <c r="G13" s="4">
        <f>D13*E13</f>
        <v/>
      </c>
      <c r="H13" s="4">
        <f>D13*F13</f>
        <v/>
      </c>
      <c r="I13" s="4">
        <f>H13-G13</f>
        <v/>
      </c>
      <c r="J13" s="4">
        <f>IF(G13&gt;0,(F13-E13)/E13*100,"")</f>
        <v/>
      </c>
      <c r="K13" s="4">
        <f>IF(SUM(H5:H27)=0,"",H13/SUM(H5:H27))</f>
        <v/>
      </c>
      <c r="L13" s="4" t="inlineStr">
        <is>
          <t>Consumer</t>
        </is>
      </c>
      <c r="M13" s="4" t="inlineStr">
        <is>
          <t>Speculative</t>
        </is>
      </c>
      <c r="N13" s="4" t="inlineStr">
        <is>
          <t>EV &amp; energy</t>
        </is>
      </c>
    </row>
    <row r="14">
      <c r="A14" s="5" t="inlineStr">
        <is>
          <t>BND</t>
        </is>
      </c>
      <c r="B14" s="5" t="inlineStr">
        <is>
          <t>Vanguard Total Bond</t>
        </is>
      </c>
      <c r="C14" s="5" t="inlineStr">
        <is>
          <t>2024-03-01</t>
        </is>
      </c>
      <c r="D14" s="5" t="n">
        <v>15</v>
      </c>
      <c r="E14" s="5" t="n">
        <v>72</v>
      </c>
      <c r="F14" s="5" t="n">
        <v>73.15000000000001</v>
      </c>
      <c r="G14" s="5">
        <f>D14*E14</f>
        <v/>
      </c>
      <c r="H14" s="5">
        <f>D14*F14</f>
        <v/>
      </c>
      <c r="I14" s="5">
        <f>H14-G14</f>
        <v/>
      </c>
      <c r="J14" s="5">
        <f>IF(G14&gt;0,(F14-E14)/E14*100,"")</f>
        <v/>
      </c>
      <c r="K14" s="5">
        <f>IF(SUM(H5:H28)=0,"",H14/SUM(H5:H28))</f>
        <v/>
      </c>
      <c r="L14" s="5" t="inlineStr">
        <is>
          <t>ETF</t>
        </is>
      </c>
      <c r="M14" s="5" t="inlineStr">
        <is>
          <t>Income</t>
        </is>
      </c>
      <c r="N14" s="5" t="inlineStr">
        <is>
          <t>Fixed income allocation</t>
        </is>
      </c>
    </row>
    <row r="15"/>
    <row r="16" ht="26" customHeight="1">
      <c r="A16" s="6" t="inlineStr">
        <is>
          <t>📊 PORTFOLIO SUMMARY</t>
        </is>
      </c>
    </row>
    <row r="17">
      <c r="A17" s="7" t="inlineStr">
        <is>
          <t>Total Invested</t>
        </is>
      </c>
      <c r="B17" s="4">
        <f>SUM(G5:G14)</f>
        <v/>
      </c>
      <c r="C17" s="4" t="inlineStr"/>
      <c r="D17" s="4" t="inlineStr"/>
      <c r="E17" s="4" t="inlineStr">
        <is>
          <t>Total Value</t>
        </is>
      </c>
      <c r="F17" s="4">
        <f>SUM(H5:H14)</f>
        <v/>
      </c>
      <c r="G17" s="4" t="inlineStr"/>
      <c r="H17" s="4" t="inlineStr"/>
      <c r="I17" s="4" t="inlineStr">
        <is>
          <t>Total G/L</t>
        </is>
      </c>
      <c r="J17" s="4">
        <f>SUM(I5:I14)</f>
        <v/>
      </c>
    </row>
    <row r="18">
      <c r="A18" s="7" t="inlineStr">
        <is>
          <t>Best Performer</t>
        </is>
      </c>
      <c r="B18" s="4" t="inlineStr"/>
      <c r="C18" s="4" t="inlineStr"/>
      <c r="D18" s="4" t="inlineStr"/>
      <c r="E18" s="4" t="inlineStr">
        <is>
          <t>Worst Performer</t>
        </is>
      </c>
      <c r="F18" s="4" t="inlineStr"/>
      <c r="G18" s="4" t="inlineStr"/>
      <c r="H18" s="4" t="inlineStr"/>
      <c r="I18" s="4" t="inlineStr">
        <is>
          <t>Avg Return %</t>
        </is>
      </c>
      <c r="J18" s="4">
        <f>AVERAGE(J5:J14)/100</f>
        <v/>
      </c>
    </row>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6:N16"/>
    <mergeCell ref="A2:N2"/>
    <mergeCell ref="A1:N1"/>
  </mergeCells>
  <conditionalFormatting sqref="I5:I55">
    <cfRule type="colorScale" priority="1">
      <colorScale>
        <cfvo type="min"/>
        <cfvo type="percentile" val="50"/>
        <cfvo type="max"/>
        <color rgb="001B7A3D"/>
        <color rgb="00F1C40F"/>
        <color rgb="00C0392B"/>
      </colorScale>
    </cfRule>
  </conditionalFormatting>
  <conditionalFormatting sqref="J5:J55">
    <cfRule type="colorScale" priority="2">
      <colorScale>
        <cfvo type="min"/>
        <cfvo type="percentile" val="50"/>
        <cfvo type="max"/>
        <color rgb="001B7A3D"/>
        <color rgb="00F1C40F"/>
        <color rgb="00C0392B"/>
      </colorScale>
    </cfRule>
  </conditionalFormatting>
  <dataValidations count="1">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"Technology,ETF,Financial,Healthcare,Energy,Real Estate,Consumer,Other"</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9"/>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Stock Portfolio Tracker</t>
        </is>
      </c>
    </row>
    <row r="3" ht="24" customHeight="1">
      <c r="A3" s="9" t="inlineStr">
        <is>
          <t>Overview</t>
        </is>
      </c>
    </row>
    <row r="4" ht="48" customHeight="1">
      <c r="A4" s="10" t="inlineStr">
        <is>
          <t>Comprehensive stock portfolio tracker with automatic gain/loss calculations, return percentages, and sector allocation analysis. Track multiple investment positions with real-time market valuations. Ideal for individual investors managing diversified equity portfolios across different sectors and strategies.</t>
        </is>
      </c>
    </row>
    <row r="6" ht="26" customHeight="1">
      <c r="A6" s="11" t="inlineStr">
        <is>
          <t>Getting Started</t>
        </is>
      </c>
    </row>
    <row r="7" ht="22" customHeight="1">
      <c r="A7" s="10" t="inlineStr">
        <is>
          <t>• Enter ticker symbols and company names in the designated columns</t>
        </is>
      </c>
    </row>
    <row r="8" ht="22" customHeight="1">
      <c r="A8" s="10" t="inlineStr">
        <is>
          <t>• Fill in purchase dates, number of shares, and buy prices for cost basis tracking</t>
        </is>
      </c>
    </row>
    <row r="9" ht="22" customHeight="1">
      <c r="A9" s="10" t="inlineStr">
        <is>
          <t>• Update the Current Price column regularly for accurate portfolio valuation</t>
        </is>
      </c>
    </row>
    <row r="10" ht="22" customHeight="1">
      <c r="A10" s="10" t="inlineStr">
        <is>
          <t>• The Invested, Value, Gain/Loss, Return%, and Allocation% columns auto-calculate</t>
        </is>
      </c>
    </row>
    <row r="12" ht="26" customHeight="1">
      <c r="A12" s="11" t="inlineStr">
        <is>
          <t>Analysis &amp; Strategy</t>
        </is>
      </c>
    </row>
    <row r="13" ht="22" customHeight="1">
      <c r="A13" s="10" t="inlineStr">
        <is>
          <t>• Review Gain/Loss to identify winning and losing positions</t>
        </is>
      </c>
    </row>
    <row r="14" ht="22" customHeight="1">
      <c r="A14" s="10" t="inlineStr">
        <is>
          <t>• Check Sector column to ensure proper diversification across industries</t>
        </is>
      </c>
    </row>
    <row r="15" ht="22" customHeight="1">
      <c r="A15" s="10" t="inlineStr">
        <is>
          <t>• Monitor Allocation% to avoid over-concentration in any single position</t>
        </is>
      </c>
    </row>
    <row r="16" ht="22" customHeight="1">
      <c r="A16" s="10" t="inlineStr">
        <is>
          <t>• Use the Portfolio Summary section for total portfolio health at a glance</t>
        </is>
      </c>
    </row>
    <row r="18" ht="26" customHeight="1">
      <c r="A18" s="11" t="inlineStr">
        <is>
          <t>Pro Tips</t>
        </is>
      </c>
    </row>
    <row r="19" ht="24" customHeight="1">
      <c r="A19" s="10" t="inlineStr">
        <is>
          <t>💡 Update prices at least weekly for accurate valuations</t>
        </is>
      </c>
    </row>
    <row r="20" ht="24" customHeight="1">
      <c r="A20" s="10" t="inlineStr">
        <is>
          <t>💡 Use conditional formatting colors (green/red) to quickly spot outperformers</t>
        </is>
      </c>
    </row>
    <row r="21" ht="24" customHeight="1">
      <c r="A21" s="10" t="inlineStr">
        <is>
          <t>💡 Add dividend tracking in the Notes column for total return calculation</t>
        </is>
      </c>
    </row>
    <row r="22" ht="24" customHeight="1">
      <c r="A22" s="10" t="inlineStr">
        <is>
          <t>💡 Export year-end data to CSV for simplified tax reporting</t>
        </is>
      </c>
    </row>
    <row r="24" ht="26" customHeight="1">
      <c r="A24" s="11" t="inlineStr">
        <is>
          <t>Key Formulas Used</t>
        </is>
      </c>
    </row>
    <row r="25" ht="19" customHeight="1">
      <c r="A25" s="12" t="inlineStr">
        <is>
          <t xml:space="preserve">  = Invested = Shares × Buy_Price</t>
        </is>
      </c>
    </row>
    <row r="26" ht="19" customHeight="1">
      <c r="A26" s="12" t="inlineStr">
        <is>
          <t xml:space="preserve">  = Value = Shares × Current_Price</t>
        </is>
      </c>
    </row>
    <row r="27" ht="19" customHeight="1">
      <c r="A27" s="12" t="inlineStr">
        <is>
          <t xml:space="preserve">  = Gain/Loss = Value − Invested</t>
        </is>
      </c>
    </row>
    <row r="28" ht="19" customHeight="1">
      <c r="A28" s="12" t="inlineStr">
        <is>
          <t xml:space="preserve">  = Return% = (Current − Buy) / Buy × 100</t>
        </is>
      </c>
    </row>
    <row r="29" ht="19" customHeight="1">
      <c r="A29" s="12" t="inlineStr">
        <is>
          <t xml:space="preserve">  = Allocation% = Position / Total Portfolio</t>
        </is>
      </c>
    </row>
  </sheetData>
  <mergeCells count="24">
    <mergeCell ref="A24:B24"/>
    <mergeCell ref="A15:B15"/>
    <mergeCell ref="A1:B1"/>
    <mergeCell ref="A6:B6"/>
    <mergeCell ref="A16:B16"/>
    <mergeCell ref="A7:B7"/>
    <mergeCell ref="A25:B25"/>
    <mergeCell ref="A18:B18"/>
    <mergeCell ref="A27:B27"/>
    <mergeCell ref="A3:B3"/>
    <mergeCell ref="A12:B12"/>
    <mergeCell ref="A26:B26"/>
    <mergeCell ref="A21:B21"/>
    <mergeCell ref="A14:B14"/>
    <mergeCell ref="A8:B8"/>
    <mergeCell ref="A22:B22"/>
    <mergeCell ref="A4:B4"/>
    <mergeCell ref="A20:B20"/>
    <mergeCell ref="A29:B29"/>
    <mergeCell ref="A19:B19"/>
    <mergeCell ref="A10:B10"/>
    <mergeCell ref="A28:B28"/>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Stock Portfolio Tracker</t>
        </is>
      </c>
    </row>
    <row r="3" ht="22" customHeight="1">
      <c r="A3" s="13" t="inlineStr">
        <is>
          <t>Template Name:</t>
        </is>
      </c>
      <c r="B3" s="14" t="inlineStr">
        <is>
          <t>Stock Portfolio Tracker</t>
        </is>
      </c>
    </row>
    <row r="4" ht="22" customHeight="1">
      <c r="A4" s="13" t="inlineStr">
        <is>
          <t>Category:</t>
        </is>
      </c>
      <c r="B4" s="14" t="inlineStr">
        <is>
          <t>Investment &amp; Finance</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14 columns with structured data entry</t>
        </is>
      </c>
    </row>
    <row r="15" ht="21" customHeight="1">
      <c r="A15" s="10" t="inlineStr">
        <is>
          <t xml:space="preserve">  • 10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stock portfolio tracker,investment,finance,excel template,spreadsheet,portfolio,budget,calculator,financial planning,professional,free,xsheetkit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2026-06-21T05:24:05Z</dcterms:created>
  <dcterms:modified xsi:type="dcterms:W3CDTF">2026-06-21T05:24:05Z</dcterms:modified>
</cp:coreProperties>
</file>